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ВЫГОДА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<sst xmlns="http://schemas.openxmlformats.org/spreadsheetml/2006/main" count="40" uniqueCount="40">
  <si>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Закупка</t>
  </si>
  <si>
    <t>Условия</t>
  </si>
  <si>
    <t>Комментарии</t>
  </si>
  <si>
    <t>Артикул</t>
  </si>
  <si>
    <t>Наименование</t>
  </si>
  <si>
    <t>Источник розница</t>
  </si>
  <si>
    <t>Цена розница</t>
  </si>
  <si>
    <t>Цена опт</t>
  </si>
  <si>
    <t>Экономия в %</t>
  </si>
  <si>
    <t>СРЕДНЯЯ ЭКОНОМИЯ ПО  ЗАКУПКЕ:</t>
  </si>
  <si>
    <t>www.4</t>
  </si>
  <si>
    <t>www.5</t>
  </si>
  <si>
    <t>Орг%</t>
  </si>
  <si>
    <t>в ассортименте есть бублик5, у нас его на сайте СП нет  и в розницу трудно найти. А бублик 3 лично мне отдают в 2 раза дешевле прайса.</t>
  </si>
  <si>
    <t>http://e-raduga.prom.ua/</t>
  </si>
  <si>
    <t>Напишите подробные условия закупки</t>
  </si>
  <si>
    <t>артикул 1</t>
  </si>
  <si>
    <t>артикул 2</t>
  </si>
  <si>
    <t>артикул 3</t>
  </si>
  <si>
    <t>артикул 4</t>
  </si>
  <si>
    <t>артикул 5</t>
  </si>
  <si>
    <t>наименование 1</t>
  </si>
  <si>
    <t>наименование 2</t>
  </si>
  <si>
    <t>наименование 3</t>
  </si>
  <si>
    <t>наименование 4</t>
  </si>
  <si>
    <t>наименование 5</t>
  </si>
  <si>
    <t>www.1</t>
  </si>
  <si>
    <t>www.2</t>
  </si>
  <si>
    <t>www.3</t>
  </si>
  <si>
    <t>Расчет ТР</t>
  </si>
  <si>
    <t>Средняя цена товара в прайсе</t>
  </si>
  <si>
    <t>Минимальная партия, руб.</t>
  </si>
  <si>
    <t>Стоимость доставки транспортной компанией груза объемом 1 минимальной партии, руб.</t>
  </si>
  <si>
    <t>РАСЧЕТНАЯ СТОИМОСТЬ ТР, руб.:</t>
  </si>
  <si>
    <t>Организатор</t>
  </si>
  <si>
    <t>Название закупка</t>
  </si>
  <si>
    <t>логин</t>
  </si>
  <si>
    <t>Сайт поставщика</t>
  </si>
  <si>
    <t>Доставка из</t>
  </si>
  <si>
    <t>Страна, город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</si>
</sst>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60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  <font>
      <b/>
      <sz val="11"/>
      <color rgb="FFC0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10" xfId="0" applyNumberFormat="1" applyFont="1" applyBorder="1" applyAlignment="1" applyProtection="1">
      <alignment horizontal="left" vertical="center" wrapText="1" inden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4" fontId="45" fillId="0" borderId="10" xfId="0" applyNumberFormat="1" applyFont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 applyProtection="1">
      <alignment vertical="center" wrapText="1"/>
      <protection locked="0"/>
    </xf>
    <xf numFmtId="0" fontId="35" fillId="2" borderId="16" xfId="0" applyFont="1" applyFill="1" applyBorder="1" applyAlignment="1">
      <alignment horizontal="center" vertical="center" wrapText="1"/>
    </xf>
    <xf numFmtId="0" fontId="31" fillId="0" borderId="17" xfId="42" applyBorder="1" applyAlignment="1" applyProtection="1">
      <alignment vertical="center" wrapText="1"/>
      <protection/>
    </xf>
    <xf numFmtId="0" fontId="31" fillId="0" borderId="18" xfId="42" applyBorder="1" applyAlignment="1" applyProtection="1">
      <alignment vertical="center" wrapText="1"/>
      <protection/>
    </xf>
    <xf numFmtId="0" fontId="35" fillId="2" borderId="19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9" fontId="0" fillId="0" borderId="13" xfId="57" applyFont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9" fontId="0" fillId="0" borderId="24" xfId="57" applyFont="1" applyBorder="1" applyAlignment="1">
      <alignment horizontal="center" vertical="center" wrapText="1"/>
    </xf>
    <xf numFmtId="9" fontId="46" fillId="2" borderId="25" xfId="57" applyFont="1" applyFill="1" applyBorder="1" applyAlignment="1" applyProtection="1">
      <alignment horizontal="center" vertical="center" wrapText="1"/>
      <protection/>
    </xf>
    <xf numFmtId="9" fontId="47" fillId="3" borderId="21" xfId="57" applyFont="1" applyFill="1" applyBorder="1" applyAlignment="1" applyProtection="1">
      <alignment horizontal="center"/>
      <protection/>
    </xf>
    <xf numFmtId="174" fontId="48" fillId="3" borderId="14" xfId="60" applyNumberFormat="1" applyFont="1" applyFill="1" applyBorder="1" applyAlignment="1" applyProtection="1">
      <alignment vertical="center" wrapText="1"/>
      <protection/>
    </xf>
    <xf numFmtId="0" fontId="49" fillId="3" borderId="26" xfId="0" applyFont="1" applyFill="1" applyBorder="1" applyAlignment="1">
      <alignment horizontal="center"/>
    </xf>
    <xf numFmtId="0" fontId="49" fillId="3" borderId="27" xfId="0" applyFont="1" applyFill="1" applyBorder="1" applyAlignment="1">
      <alignment horizontal="center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35" fillId="2" borderId="32" xfId="0" applyFont="1" applyFill="1" applyBorder="1" applyAlignment="1">
      <alignment horizontal="center" vertical="center"/>
    </xf>
    <xf numFmtId="0" fontId="35" fillId="2" borderId="33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1" fillId="0" borderId="10" xfId="42" applyFill="1" applyBorder="1" applyAlignment="1" applyProtection="1">
      <alignment vertical="center" wrapText="1"/>
      <protection/>
    </xf>
    <xf numFmtId="0" fontId="31" fillId="0" borderId="13" xfId="42" applyFill="1" applyBorder="1" applyAlignment="1" applyProtection="1">
      <alignment vertical="center" wrapText="1"/>
      <protection/>
    </xf>
    <xf numFmtId="0" fontId="46" fillId="3" borderId="19" xfId="0" applyFont="1" applyFill="1" applyBorder="1" applyAlignment="1">
      <alignment horizontal="center"/>
    </xf>
    <xf numFmtId="0" fontId="46" fillId="3" borderId="20" xfId="0" applyFont="1" applyFill="1" applyBorder="1" applyAlignment="1">
      <alignment horizontal="center"/>
    </xf>
    <xf numFmtId="0" fontId="35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5" fillId="2" borderId="37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5" fillId="0" borderId="40" xfId="0" applyFont="1" applyFill="1" applyBorder="1" applyAlignment="1">
      <alignment horizontal="left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35" fillId="2" borderId="42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50" fillId="2" borderId="44" xfId="0" applyFont="1" applyFill="1" applyBorder="1" applyAlignment="1">
      <alignment horizontal="center" vertical="center" wrapText="1"/>
    </xf>
    <xf numFmtId="0" fontId="50" fillId="2" borderId="45" xfId="0" applyFont="1" applyFill="1" applyBorder="1" applyAlignment="1">
      <alignment horizontal="center" vertical="center" wrapText="1"/>
    </xf>
    <xf numFmtId="0" fontId="50" fillId="2" borderId="46" xfId="0" applyFont="1" applyFill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/>
    </xf>
    <xf numFmtId="0" fontId="35" fillId="2" borderId="48" xfId="0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50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raduga.pr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28.140625" style="0" customWidth="1"/>
    <col min="2" max="2" width="18.8515625" style="0" customWidth="1"/>
    <col min="3" max="3" width="40.57421875" style="0" customWidth="1"/>
    <col min="4" max="6" width="12.57421875" style="0" customWidth="1"/>
    <col min="7" max="7" width="17.57421875" style="0" customWidth="1"/>
    <col min="8" max="8" width="20.00390625" style="0" customWidth="1"/>
  </cols>
  <sheetData>
    <row r="1" ht="15.75" thickBot="1"/>
    <row r="2" spans="1:7" ht="15.75" thickBot="1">
      <c r="A2" s="17" t="s">
        <v>0</v>
      </c>
      <c r="B2" s="33" t="s">
        <v>35</v>
      </c>
      <c r="C2" s="34"/>
      <c r="D2" s="41" t="s">
        <v>29</v>
      </c>
      <c r="E2" s="42"/>
      <c r="F2" s="42"/>
      <c r="G2" s="43"/>
    </row>
    <row r="3" spans="1:7" ht="15.75" customHeight="1">
      <c r="A3" s="18" t="s">
        <v>34</v>
      </c>
      <c r="B3" s="35" t="s">
        <v>36</v>
      </c>
      <c r="C3" s="36"/>
      <c r="D3" s="56" t="s">
        <v>38</v>
      </c>
      <c r="E3" s="57"/>
      <c r="F3" s="58" t="s">
        <v>39</v>
      </c>
      <c r="G3" s="59"/>
    </row>
    <row r="4" spans="1:7" ht="15.75" customHeight="1">
      <c r="A4" s="18" t="s">
        <v>37</v>
      </c>
      <c r="B4" s="37" t="s">
        <v>14</v>
      </c>
      <c r="C4" s="38"/>
      <c r="D4" s="50" t="s">
        <v>30</v>
      </c>
      <c r="E4" s="50"/>
      <c r="F4" s="51"/>
      <c r="G4" s="6">
        <v>150</v>
      </c>
    </row>
    <row r="5" spans="1:7" ht="15.75" customHeight="1">
      <c r="A5" s="44" t="s">
        <v>1</v>
      </c>
      <c r="B5" s="46" t="s">
        <v>15</v>
      </c>
      <c r="C5" s="47"/>
      <c r="D5" s="55" t="s">
        <v>31</v>
      </c>
      <c r="E5" s="50"/>
      <c r="F5" s="51"/>
      <c r="G5" s="6">
        <v>10000</v>
      </c>
    </row>
    <row r="6" spans="1:7" ht="37.5" customHeight="1" thickBot="1">
      <c r="A6" s="45"/>
      <c r="B6" s="48"/>
      <c r="C6" s="49"/>
      <c r="D6" s="52" t="s">
        <v>32</v>
      </c>
      <c r="E6" s="53"/>
      <c r="F6" s="54"/>
      <c r="G6" s="7">
        <v>560</v>
      </c>
    </row>
    <row r="7" spans="1:7" ht="30">
      <c r="A7" s="5" t="s">
        <v>3</v>
      </c>
      <c r="B7" s="5" t="s">
        <v>4</v>
      </c>
      <c r="C7" s="4" t="s">
        <v>5</v>
      </c>
      <c r="D7" s="12" t="s">
        <v>6</v>
      </c>
      <c r="E7" s="13" t="s">
        <v>7</v>
      </c>
      <c r="F7" s="14" t="s">
        <v>12</v>
      </c>
      <c r="G7" s="9" t="s">
        <v>8</v>
      </c>
    </row>
    <row r="8" spans="1:7" ht="15">
      <c r="A8" s="1" t="s">
        <v>16</v>
      </c>
      <c r="B8" s="2" t="s">
        <v>21</v>
      </c>
      <c r="C8" s="10" t="s">
        <v>26</v>
      </c>
      <c r="D8" s="15">
        <v>100</v>
      </c>
      <c r="E8" s="3">
        <v>50</v>
      </c>
      <c r="F8" s="16">
        <v>0.15</v>
      </c>
      <c r="G8" s="22">
        <f>(D8-(E8+E8*F8))/D8</f>
        <v>0.425</v>
      </c>
    </row>
    <row r="9" spans="1:7" ht="15">
      <c r="A9" s="1" t="s">
        <v>17</v>
      </c>
      <c r="B9" s="2" t="s">
        <v>22</v>
      </c>
      <c r="C9" s="10" t="s">
        <v>27</v>
      </c>
      <c r="D9" s="15">
        <v>100</v>
      </c>
      <c r="E9" s="3">
        <v>50</v>
      </c>
      <c r="F9" s="16">
        <v>0.15</v>
      </c>
      <c r="G9" s="22">
        <f>(D9-(E9+E9*F9))/D9</f>
        <v>0.425</v>
      </c>
    </row>
    <row r="10" spans="1:7" ht="15">
      <c r="A10" s="1" t="s">
        <v>18</v>
      </c>
      <c r="B10" s="2" t="s">
        <v>23</v>
      </c>
      <c r="C10" s="10" t="s">
        <v>28</v>
      </c>
      <c r="D10" s="15">
        <v>100</v>
      </c>
      <c r="E10" s="3">
        <v>50</v>
      </c>
      <c r="F10" s="16">
        <v>0.15</v>
      </c>
      <c r="G10" s="22">
        <f>(D10-(E10+E10*F10))/D10</f>
        <v>0.425</v>
      </c>
    </row>
    <row r="11" spans="1:7" ht="15">
      <c r="A11" s="1" t="s">
        <v>19</v>
      </c>
      <c r="B11" s="2" t="s">
        <v>24</v>
      </c>
      <c r="C11" s="10" t="s">
        <v>10</v>
      </c>
      <c r="D11" s="15">
        <v>100</v>
      </c>
      <c r="E11" s="3">
        <v>50</v>
      </c>
      <c r="F11" s="16">
        <v>0.15</v>
      </c>
      <c r="G11" s="22">
        <f>(D11-(E11+E11*F11))/D11</f>
        <v>0.425</v>
      </c>
    </row>
    <row r="12" spans="1:7" ht="15.75" thickBot="1">
      <c r="A12" s="1" t="s">
        <v>20</v>
      </c>
      <c r="B12" s="8" t="s">
        <v>25</v>
      </c>
      <c r="C12" s="11" t="s">
        <v>11</v>
      </c>
      <c r="D12" s="19">
        <v>100</v>
      </c>
      <c r="E12" s="20">
        <v>50</v>
      </c>
      <c r="F12" s="21">
        <v>0.15</v>
      </c>
      <c r="G12" s="22">
        <f>(D12-(E12+E12*F12))/D12</f>
        <v>0.425</v>
      </c>
    </row>
    <row r="13" spans="1:7" ht="18.75">
      <c r="A13" s="31" t="s">
        <v>2</v>
      </c>
      <c r="B13" s="27" t="s">
        <v>13</v>
      </c>
      <c r="C13" s="28"/>
      <c r="D13" s="39" t="s">
        <v>9</v>
      </c>
      <c r="E13" s="40"/>
      <c r="F13" s="40"/>
      <c r="G13" s="23">
        <f>AVERAGE(G8:G12)</f>
        <v>0.425</v>
      </c>
    </row>
    <row r="14" spans="1:7" ht="19.5" thickBot="1">
      <c r="A14" s="32"/>
      <c r="B14" s="29"/>
      <c r="C14" s="30"/>
      <c r="D14" s="25" t="s">
        <v>33</v>
      </c>
      <c r="E14" s="26"/>
      <c r="F14" s="26"/>
      <c r="G14" s="24">
        <f>G6/G5*G4</f>
        <v>8.4</v>
      </c>
    </row>
  </sheetData>
  <sheetProtection/>
  <protectedRanges>
    <protectedRange password="CCE3" sqref="G8:G14" name="экономия"/>
  </protectedRanges>
  <mergeCells count="15">
    <mergeCell ref="D4:F4"/>
    <mergeCell ref="D6:F6"/>
    <mergeCell ref="D5:F5"/>
    <mergeCell ref="D3:E3"/>
    <mergeCell ref="F3:G3"/>
    <mergeCell ref="D14:F14"/>
    <mergeCell ref="B13:C14"/>
    <mergeCell ref="A13:A14"/>
    <mergeCell ref="B2:C2"/>
    <mergeCell ref="B3:C3"/>
    <mergeCell ref="B4:C4"/>
    <mergeCell ref="D13:F13"/>
    <mergeCell ref="D2:G2"/>
    <mergeCell ref="A5:A6"/>
    <mergeCell ref="B5:C6"/>
  </mergeCells>
  <hyperlinks>
    <hyperlink ref="B4" r:id="rId1" display="http://e-raduga.prom.ua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 Чагорская</cp:lastModifiedBy>
  <dcterms:created xsi:type="dcterms:W3CDTF">2013-03-26T18:17:58Z</dcterms:created>
  <dcterms:modified xsi:type="dcterms:W3CDTF">2017-01-23T12:36:59Z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